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9-2020\"/>
    </mc:Choice>
  </mc:AlternateContent>
  <bookViews>
    <workbookView xWindow="0" yWindow="0" windowWidth="28800" windowHeight="12900"/>
  </bookViews>
  <sheets>
    <sheet name="Sheet1" sheetId="1" r:id="rId1"/>
  </sheets>
  <definedNames>
    <definedName name="_xlnm.Print_Area" localSheetId="0">Sheet1!$A$1:$J$37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" l="1"/>
  <c r="H36" i="1" l="1"/>
  <c r="H33" i="1"/>
  <c r="H26" i="1"/>
  <c r="H20" i="1"/>
  <c r="H14" i="1"/>
  <c r="H8" i="1"/>
  <c r="G36" i="1"/>
  <c r="G33" i="1"/>
  <c r="G29" i="1"/>
  <c r="G37" i="1" s="1"/>
  <c r="G26" i="1"/>
  <c r="G20" i="1"/>
  <c r="F26" i="1"/>
  <c r="F20" i="1"/>
  <c r="F14" i="1"/>
  <c r="F8" i="1"/>
  <c r="H37" i="1" l="1"/>
  <c r="F37" i="1"/>
</calcChain>
</file>

<file path=xl/sharedStrings.xml><?xml version="1.0" encoding="utf-8"?>
<sst xmlns="http://schemas.openxmlformats.org/spreadsheetml/2006/main" count="92" uniqueCount="85">
  <si>
    <t>Semester</t>
  </si>
  <si>
    <t>Map Term</t>
  </si>
  <si>
    <t xml:space="preserve">Course Number </t>
  </si>
  <si>
    <t>Course Title</t>
  </si>
  <si>
    <t># UG Hours</t>
  </si>
  <si>
    <t># GR Hours</t>
  </si>
  <si>
    <t>Field Experience Hours</t>
  </si>
  <si>
    <t>FEAPs Signature Assessments (FSAs)</t>
  </si>
  <si>
    <t>Dispositions</t>
  </si>
  <si>
    <t>Term 5</t>
  </si>
  <si>
    <t>SSE 4042</t>
  </si>
  <si>
    <t>Teaching as a Profession</t>
  </si>
  <si>
    <t>FSA 3</t>
  </si>
  <si>
    <t>EDF 4210</t>
  </si>
  <si>
    <t>Educational Psychology: Developing Learners</t>
  </si>
  <si>
    <t>WOH 1023</t>
  </si>
  <si>
    <t>Content Course: The Modern World to 1815</t>
  </si>
  <si>
    <t>ECO 2023</t>
  </si>
  <si>
    <t>Content Course: Principles of Microeconomics (special section for SSE majors)</t>
  </si>
  <si>
    <t>GEA 1000</t>
  </si>
  <si>
    <t>Content Course: World Geography</t>
  </si>
  <si>
    <t>Total</t>
  </si>
  <si>
    <t>Term 6</t>
  </si>
  <si>
    <t>SSE 4004</t>
  </si>
  <si>
    <t>Teaching Citizenship</t>
  </si>
  <si>
    <t>SSE 4783</t>
  </si>
  <si>
    <t>Classroom Assessment for Social Studies Education</t>
  </si>
  <si>
    <t>FSA 5</t>
  </si>
  <si>
    <t>ECO 2013</t>
  </si>
  <si>
    <t>Content Course: Principles of Macroeconomics (special section for SSE majors)</t>
  </si>
  <si>
    <t>WOH 1030</t>
  </si>
  <si>
    <t>Content Course: The Modern World after 1815</t>
  </si>
  <si>
    <t>ASH, LAH, or AFH</t>
  </si>
  <si>
    <t>Content Course: Non-European History: Any level course with one of these prefixes. Recommended: LAH 3500, ASH 3100, or ASH 1044</t>
  </si>
  <si>
    <t>Total Hours</t>
  </si>
  <si>
    <t>Fall 2019</t>
  </si>
  <si>
    <t>Term 7</t>
  </si>
  <si>
    <t>SSE 5367</t>
  </si>
  <si>
    <t>Fundamentals in Teaching Social Studies</t>
  </si>
  <si>
    <t>FSA 1, 2</t>
  </si>
  <si>
    <t>RED 4335</t>
  </si>
  <si>
    <t>Literacy Across the Content Area</t>
  </si>
  <si>
    <t>FSA 7</t>
  </si>
  <si>
    <t>TSL 4324</t>
  </si>
  <si>
    <t>ESOL Instruction in the Content Area</t>
  </si>
  <si>
    <t>FSA 6</t>
  </si>
  <si>
    <t>Content Course: Political Science 3000/4000. Recommended: POS 4413, POS 4424, POS 4606, or POS 3122</t>
  </si>
  <si>
    <t>Content Course: American History 3000/4000. Recommended: AMH 3540 or AMH 4172</t>
  </si>
  <si>
    <t>Spring 2020</t>
  </si>
  <si>
    <t>Term 8</t>
  </si>
  <si>
    <t>SSE 5195</t>
  </si>
  <si>
    <t>Developing a Global Perspective</t>
  </si>
  <si>
    <t xml:space="preserve">SSE 5665 </t>
  </si>
  <si>
    <t>Inquiry in Teaching Social Studies</t>
  </si>
  <si>
    <t>EDG 5709</t>
  </si>
  <si>
    <t>Culturally Responsive Teaching for Equitable Instruction</t>
  </si>
  <si>
    <t>EEX 4070</t>
  </si>
  <si>
    <t>Including Students with Disabilities in the General Education Curriculum</t>
  </si>
  <si>
    <t>Education Elective: 4000 level</t>
  </si>
  <si>
    <t>-</t>
  </si>
  <si>
    <t>SSE 5386</t>
  </si>
  <si>
    <t>Goals and Methods for Teaching History</t>
  </si>
  <si>
    <t>SSE 5720</t>
  </si>
  <si>
    <t>Shaping Teaching &amp; Learning</t>
  </si>
  <si>
    <t>Fall 2020</t>
  </si>
  <si>
    <t>SSE 5943</t>
  </si>
  <si>
    <t>Field Laboratory Internship</t>
  </si>
  <si>
    <t>FSA 4, 8</t>
  </si>
  <si>
    <t>EDG 5365</t>
  </si>
  <si>
    <t xml:space="preserve">Practitioner Research in Schools and the Community </t>
  </si>
  <si>
    <t>Education Elective: 5000 Level</t>
  </si>
  <si>
    <t>Spring 2021</t>
  </si>
  <si>
    <t>SSE 5947</t>
  </si>
  <si>
    <t>Internship for Graduate Students</t>
  </si>
  <si>
    <t>FSA 9</t>
  </si>
  <si>
    <t>SSE 8966</t>
  </si>
  <si>
    <t>Master's Comprehensive Exam</t>
  </si>
  <si>
    <t>Total Across Program</t>
  </si>
  <si>
    <t>Social Science Education, Bachelor's/Master's Combined Degree Program - Fall 2019 Admits</t>
  </si>
  <si>
    <t>Liberal Studies Requirements</t>
  </si>
  <si>
    <t>UW</t>
  </si>
  <si>
    <t>SIP</t>
  </si>
  <si>
    <t>Summer 2021</t>
  </si>
  <si>
    <t>Fall 2021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</si>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</sst>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Normal="100" workbookViewId="0">
      <selection activeCell="J38" sqref="J38"/>
    </sheetView>
  </sheetViews>
  <sheetFormatPr defaultColWidth="9.140625" defaultRowHeight="18" customHeight="1" x14ac:dyDescent="0.25"/>
  <cols>
    <col min="1" max="1" width="17.5703125" style="3" customWidth="1"/>
    <col min="2" max="2" width="12.85546875" style="3" customWidth="1"/>
    <col min="3" max="3" width="12.7109375" style="3" customWidth="1"/>
    <col min="4" max="4" width="86.42578125" style="4" customWidth="1"/>
    <col min="5" max="5" width="16.42578125" style="4" customWidth="1"/>
    <col min="6" max="6" width="15" style="3" customWidth="1"/>
    <col min="7" max="7" width="13.28515625" style="3" customWidth="1"/>
    <col min="8" max="8" width="18.140625" style="3" customWidth="1"/>
    <col min="9" max="9" width="22.28515625" style="3" customWidth="1"/>
    <col min="10" max="10" width="14.85546875" style="3" customWidth="1"/>
    <col min="11" max="16384" width="9.140625" style="2"/>
  </cols>
  <sheetData>
    <row r="1" spans="1:10" ht="28.5" customHeight="1" x14ac:dyDescent="0.25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53.25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79</v>
      </c>
      <c r="F2" s="5" t="s">
        <v>4</v>
      </c>
      <c r="G2" s="5" t="s">
        <v>5</v>
      </c>
      <c r="H2" s="6" t="s">
        <v>6</v>
      </c>
      <c r="I2" s="6" t="s">
        <v>7</v>
      </c>
      <c r="J2" s="6" t="s">
        <v>8</v>
      </c>
    </row>
    <row r="3" spans="1:10" ht="18" customHeight="1" x14ac:dyDescent="0.25">
      <c r="A3" s="36" t="s">
        <v>35</v>
      </c>
      <c r="B3" s="36" t="s">
        <v>9</v>
      </c>
      <c r="C3" s="20" t="s">
        <v>10</v>
      </c>
      <c r="D3" s="21" t="s">
        <v>11</v>
      </c>
      <c r="E3" s="22"/>
      <c r="F3" s="22">
        <v>3</v>
      </c>
      <c r="G3" s="20"/>
      <c r="H3" s="20">
        <v>5</v>
      </c>
      <c r="I3" s="20" t="s">
        <v>12</v>
      </c>
      <c r="J3" s="20">
        <v>1</v>
      </c>
    </row>
    <row r="4" spans="1:10" ht="18" customHeight="1" x14ac:dyDescent="0.25">
      <c r="A4" s="37"/>
      <c r="B4" s="37"/>
      <c r="C4" s="22" t="s">
        <v>13</v>
      </c>
      <c r="D4" s="21" t="s">
        <v>14</v>
      </c>
      <c r="E4" s="22"/>
      <c r="F4" s="22">
        <v>3</v>
      </c>
      <c r="G4" s="20"/>
      <c r="H4" s="20"/>
      <c r="I4" s="20"/>
      <c r="J4" s="20">
        <v>1</v>
      </c>
    </row>
    <row r="5" spans="1:10" ht="18" customHeight="1" x14ac:dyDescent="0.25">
      <c r="A5" s="37"/>
      <c r="B5" s="37"/>
      <c r="C5" s="7" t="s">
        <v>15</v>
      </c>
      <c r="D5" s="8" t="s">
        <v>16</v>
      </c>
      <c r="E5" s="7"/>
      <c r="F5" s="22">
        <v>3</v>
      </c>
      <c r="G5" s="20"/>
      <c r="H5" s="20"/>
      <c r="I5" s="20"/>
      <c r="J5" s="20"/>
    </row>
    <row r="6" spans="1:10" ht="16.5" customHeight="1" x14ac:dyDescent="0.25">
      <c r="A6" s="37"/>
      <c r="B6" s="37"/>
      <c r="C6" s="7" t="s">
        <v>17</v>
      </c>
      <c r="D6" s="8" t="s">
        <v>18</v>
      </c>
      <c r="E6" s="7"/>
      <c r="F6" s="22">
        <v>3</v>
      </c>
      <c r="G6" s="20"/>
      <c r="H6" s="20"/>
      <c r="I6" s="20"/>
      <c r="J6" s="20"/>
    </row>
    <row r="7" spans="1:10" ht="18" customHeight="1" x14ac:dyDescent="0.25">
      <c r="A7" s="37"/>
      <c r="B7" s="37"/>
      <c r="C7" s="7" t="s">
        <v>19</v>
      </c>
      <c r="D7" s="8" t="s">
        <v>20</v>
      </c>
      <c r="E7" s="7"/>
      <c r="F7" s="22">
        <v>3</v>
      </c>
      <c r="G7" s="20"/>
      <c r="H7" s="20"/>
      <c r="I7" s="20"/>
      <c r="J7" s="20"/>
    </row>
    <row r="8" spans="1:10" s="1" customFormat="1" ht="18" customHeight="1" x14ac:dyDescent="0.25">
      <c r="A8" s="38"/>
      <c r="B8" s="38"/>
      <c r="C8" s="33" t="s">
        <v>21</v>
      </c>
      <c r="D8" s="33"/>
      <c r="E8" s="28"/>
      <c r="F8" s="9">
        <f>SUM(F3:F7)</f>
        <v>15</v>
      </c>
      <c r="G8" s="9"/>
      <c r="H8" s="9">
        <f>SUM(H3:H7)</f>
        <v>5</v>
      </c>
      <c r="I8" s="9"/>
      <c r="J8" s="9"/>
    </row>
    <row r="9" spans="1:10" ht="18" customHeight="1" x14ac:dyDescent="0.25">
      <c r="A9" s="39" t="s">
        <v>48</v>
      </c>
      <c r="B9" s="39" t="s">
        <v>22</v>
      </c>
      <c r="C9" s="23" t="s">
        <v>23</v>
      </c>
      <c r="D9" s="24" t="s">
        <v>24</v>
      </c>
      <c r="E9" s="18"/>
      <c r="F9" s="18">
        <v>3</v>
      </c>
      <c r="G9" s="23"/>
      <c r="H9" s="23"/>
      <c r="I9" s="23"/>
      <c r="J9" s="23">
        <v>1</v>
      </c>
    </row>
    <row r="10" spans="1:10" ht="18" customHeight="1" x14ac:dyDescent="0.25">
      <c r="A10" s="40"/>
      <c r="B10" s="40"/>
      <c r="C10" s="10" t="s">
        <v>25</v>
      </c>
      <c r="D10" s="11" t="s">
        <v>26</v>
      </c>
      <c r="E10" s="12"/>
      <c r="F10" s="18">
        <v>3</v>
      </c>
      <c r="G10" s="23"/>
      <c r="H10" s="23">
        <v>5</v>
      </c>
      <c r="I10" s="23" t="s">
        <v>27</v>
      </c>
      <c r="J10" s="23">
        <v>1</v>
      </c>
    </row>
    <row r="11" spans="1:10" ht="21.75" customHeight="1" x14ac:dyDescent="0.25">
      <c r="A11" s="40"/>
      <c r="B11" s="40"/>
      <c r="C11" s="10" t="s">
        <v>28</v>
      </c>
      <c r="D11" s="11" t="s">
        <v>29</v>
      </c>
      <c r="E11" s="12"/>
      <c r="F11" s="18">
        <v>3</v>
      </c>
      <c r="G11" s="23"/>
      <c r="H11" s="23"/>
      <c r="I11" s="23"/>
      <c r="J11" s="23"/>
    </row>
    <row r="12" spans="1:10" ht="18" customHeight="1" x14ac:dyDescent="0.25">
      <c r="A12" s="40"/>
      <c r="B12" s="40"/>
      <c r="C12" s="12" t="s">
        <v>30</v>
      </c>
      <c r="D12" s="11" t="s">
        <v>31</v>
      </c>
      <c r="E12" s="12"/>
      <c r="F12" s="18">
        <v>3</v>
      </c>
      <c r="G12" s="23"/>
      <c r="H12" s="23"/>
      <c r="I12" s="23"/>
      <c r="J12" s="23"/>
    </row>
    <row r="13" spans="1:10" ht="38.25" customHeight="1" x14ac:dyDescent="0.25">
      <c r="A13" s="40"/>
      <c r="B13" s="40"/>
      <c r="C13" s="12" t="s">
        <v>32</v>
      </c>
      <c r="D13" s="11" t="s">
        <v>33</v>
      </c>
      <c r="E13" s="12"/>
      <c r="F13" s="18">
        <v>3</v>
      </c>
      <c r="G13" s="23"/>
      <c r="H13" s="23"/>
      <c r="I13" s="23"/>
      <c r="J13" s="23"/>
    </row>
    <row r="14" spans="1:10" s="1" customFormat="1" ht="18" customHeight="1" x14ac:dyDescent="0.25">
      <c r="A14" s="41"/>
      <c r="B14" s="41"/>
      <c r="C14" s="34" t="s">
        <v>34</v>
      </c>
      <c r="D14" s="34"/>
      <c r="E14" s="29"/>
      <c r="F14" s="13">
        <f>SUM(F9:F13)</f>
        <v>15</v>
      </c>
      <c r="G14" s="13"/>
      <c r="H14" s="13">
        <f>SUM(H9:H13)</f>
        <v>5</v>
      </c>
      <c r="I14" s="13"/>
      <c r="J14" s="13"/>
    </row>
    <row r="15" spans="1:10" ht="21" customHeight="1" x14ac:dyDescent="0.25">
      <c r="A15" s="42" t="s">
        <v>64</v>
      </c>
      <c r="B15" s="42" t="s">
        <v>36</v>
      </c>
      <c r="C15" s="14" t="s">
        <v>37</v>
      </c>
      <c r="D15" s="8" t="s">
        <v>38</v>
      </c>
      <c r="E15" s="7"/>
      <c r="F15" s="7">
        <v>3</v>
      </c>
      <c r="G15" s="14">
        <v>3</v>
      </c>
      <c r="H15" s="20">
        <v>15</v>
      </c>
      <c r="I15" s="14" t="s">
        <v>39</v>
      </c>
      <c r="J15" s="14">
        <v>1</v>
      </c>
    </row>
    <row r="16" spans="1:10" ht="18" customHeight="1" x14ac:dyDescent="0.25">
      <c r="A16" s="43"/>
      <c r="B16" s="43"/>
      <c r="C16" s="14" t="s">
        <v>40</v>
      </c>
      <c r="D16" s="8" t="s">
        <v>41</v>
      </c>
      <c r="E16" s="7" t="s">
        <v>80</v>
      </c>
      <c r="F16" s="7">
        <v>3</v>
      </c>
      <c r="G16" s="14"/>
      <c r="H16" s="20">
        <v>15</v>
      </c>
      <c r="I16" s="14" t="s">
        <v>42</v>
      </c>
      <c r="J16" s="14">
        <v>1</v>
      </c>
    </row>
    <row r="17" spans="1:10" ht="18" customHeight="1" x14ac:dyDescent="0.25">
      <c r="A17" s="43"/>
      <c r="B17" s="43"/>
      <c r="C17" s="14" t="s">
        <v>43</v>
      </c>
      <c r="D17" s="8" t="s">
        <v>44</v>
      </c>
      <c r="E17" s="7" t="s">
        <v>81</v>
      </c>
      <c r="F17" s="7">
        <v>3</v>
      </c>
      <c r="G17" s="14"/>
      <c r="H17" s="25">
        <v>15</v>
      </c>
      <c r="I17" s="14" t="s">
        <v>45</v>
      </c>
      <c r="J17" s="14">
        <v>1</v>
      </c>
    </row>
    <row r="18" spans="1:10" ht="36" customHeight="1" x14ac:dyDescent="0.25">
      <c r="A18" s="43"/>
      <c r="B18" s="43"/>
      <c r="C18" s="14"/>
      <c r="D18" s="15" t="s">
        <v>46</v>
      </c>
      <c r="E18" s="7"/>
      <c r="F18" s="7">
        <v>3</v>
      </c>
      <c r="G18" s="14"/>
      <c r="H18" s="20"/>
      <c r="I18" s="14"/>
      <c r="J18" s="14"/>
    </row>
    <row r="19" spans="1:10" ht="30" customHeight="1" x14ac:dyDescent="0.25">
      <c r="A19" s="43"/>
      <c r="B19" s="43"/>
      <c r="C19" s="14"/>
      <c r="D19" s="15" t="s">
        <v>47</v>
      </c>
      <c r="E19" s="7"/>
      <c r="F19" s="7">
        <v>3</v>
      </c>
      <c r="G19" s="14"/>
      <c r="H19" s="20"/>
      <c r="I19" s="14"/>
      <c r="J19" s="14"/>
    </row>
    <row r="20" spans="1:10" s="1" customFormat="1" ht="18" customHeight="1" x14ac:dyDescent="0.25">
      <c r="A20" s="44"/>
      <c r="B20" s="44"/>
      <c r="C20" s="35" t="s">
        <v>21</v>
      </c>
      <c r="D20" s="35"/>
      <c r="E20" s="31"/>
      <c r="F20" s="16">
        <f>SUM(F15:F19)</f>
        <v>15</v>
      </c>
      <c r="G20" s="16">
        <f>SUM(G15:G19)</f>
        <v>3</v>
      </c>
      <c r="H20" s="17">
        <f>SUM(H15:H19)</f>
        <v>45</v>
      </c>
      <c r="I20" s="16"/>
      <c r="J20" s="16"/>
    </row>
    <row r="21" spans="1:10" ht="18" customHeight="1" x14ac:dyDescent="0.25">
      <c r="A21" s="39" t="s">
        <v>71</v>
      </c>
      <c r="B21" s="39" t="s">
        <v>49</v>
      </c>
      <c r="C21" s="18" t="s">
        <v>50</v>
      </c>
      <c r="D21" s="24" t="s">
        <v>51</v>
      </c>
      <c r="E21" s="18"/>
      <c r="F21" s="18">
        <v>3</v>
      </c>
      <c r="G21" s="23">
        <v>3</v>
      </c>
      <c r="H21" s="23"/>
      <c r="I21" s="23"/>
      <c r="J21" s="23">
        <v>1</v>
      </c>
    </row>
    <row r="22" spans="1:10" ht="18" customHeight="1" x14ac:dyDescent="0.25">
      <c r="A22" s="40"/>
      <c r="B22" s="40"/>
      <c r="C22" s="18" t="s">
        <v>52</v>
      </c>
      <c r="D22" s="24" t="s">
        <v>53</v>
      </c>
      <c r="E22" s="18"/>
      <c r="F22" s="18">
        <v>3</v>
      </c>
      <c r="G22" s="23">
        <v>3</v>
      </c>
      <c r="H22" s="23">
        <v>20</v>
      </c>
      <c r="I22" s="23"/>
      <c r="J22" s="23">
        <v>1</v>
      </c>
    </row>
    <row r="23" spans="1:10" ht="18" customHeight="1" x14ac:dyDescent="0.25">
      <c r="A23" s="40"/>
      <c r="B23" s="40"/>
      <c r="C23" s="18" t="s">
        <v>54</v>
      </c>
      <c r="D23" s="24" t="s">
        <v>55</v>
      </c>
      <c r="E23" s="18"/>
      <c r="F23" s="18">
        <v>3</v>
      </c>
      <c r="G23" s="23">
        <v>3</v>
      </c>
      <c r="H23" s="23"/>
      <c r="I23" s="23"/>
      <c r="J23" s="23">
        <v>1</v>
      </c>
    </row>
    <row r="24" spans="1:10" ht="18" customHeight="1" x14ac:dyDescent="0.25">
      <c r="A24" s="40"/>
      <c r="B24" s="40"/>
      <c r="C24" s="18" t="s">
        <v>56</v>
      </c>
      <c r="D24" s="24" t="s">
        <v>57</v>
      </c>
      <c r="E24" s="18"/>
      <c r="F24" s="18">
        <v>3</v>
      </c>
      <c r="G24" s="23"/>
      <c r="H24" s="23"/>
      <c r="I24" s="23"/>
      <c r="J24" s="23">
        <v>1</v>
      </c>
    </row>
    <row r="25" spans="1:10" ht="18" customHeight="1" x14ac:dyDescent="0.25">
      <c r="A25" s="40"/>
      <c r="B25" s="40"/>
      <c r="C25" s="18"/>
      <c r="D25" s="24" t="s">
        <v>58</v>
      </c>
      <c r="E25" s="18"/>
      <c r="F25" s="18">
        <v>3</v>
      </c>
      <c r="G25" s="23"/>
      <c r="H25" s="23"/>
      <c r="I25" s="23"/>
      <c r="J25" s="23"/>
    </row>
    <row r="26" spans="1:10" s="1" customFormat="1" ht="22.5" customHeight="1" x14ac:dyDescent="0.25">
      <c r="A26" s="41"/>
      <c r="B26" s="41"/>
      <c r="C26" s="34" t="s">
        <v>34</v>
      </c>
      <c r="D26" s="34"/>
      <c r="E26" s="29"/>
      <c r="F26" s="13">
        <f>SUM(F21:F25)</f>
        <v>15</v>
      </c>
      <c r="G26" s="13">
        <f>SUM(G21:G25)</f>
        <v>9</v>
      </c>
      <c r="H26" s="13">
        <f>SUM(H21:H25)</f>
        <v>20</v>
      </c>
      <c r="I26" s="13"/>
      <c r="J26" s="13"/>
    </row>
    <row r="27" spans="1:10" s="1" customFormat="1" ht="18" customHeight="1" x14ac:dyDescent="0.25">
      <c r="A27" s="36" t="s">
        <v>82</v>
      </c>
      <c r="B27" s="36" t="s">
        <v>59</v>
      </c>
      <c r="C27" s="22" t="s">
        <v>60</v>
      </c>
      <c r="D27" s="21" t="s">
        <v>61</v>
      </c>
      <c r="E27" s="22"/>
      <c r="F27" s="9"/>
      <c r="G27" s="20">
        <v>3</v>
      </c>
      <c r="H27" s="9"/>
      <c r="I27" s="20"/>
      <c r="J27" s="20">
        <v>1</v>
      </c>
    </row>
    <row r="28" spans="1:10" s="1" customFormat="1" ht="18" customHeight="1" x14ac:dyDescent="0.25">
      <c r="A28" s="37"/>
      <c r="B28" s="37"/>
      <c r="C28" s="22" t="s">
        <v>62</v>
      </c>
      <c r="D28" s="21" t="s">
        <v>63</v>
      </c>
      <c r="E28" s="22"/>
      <c r="F28" s="9"/>
      <c r="G28" s="20">
        <v>3</v>
      </c>
      <c r="H28" s="9"/>
      <c r="I28" s="20"/>
      <c r="J28" s="20">
        <v>1</v>
      </c>
    </row>
    <row r="29" spans="1:10" s="1" customFormat="1" ht="18" customHeight="1" x14ac:dyDescent="0.25">
      <c r="A29" s="38"/>
      <c r="B29" s="38"/>
      <c r="C29" s="33" t="s">
        <v>34</v>
      </c>
      <c r="D29" s="33"/>
      <c r="E29" s="28"/>
      <c r="F29" s="9"/>
      <c r="G29" s="9">
        <f>SUM(G27:G28)</f>
        <v>6</v>
      </c>
      <c r="H29" s="9">
        <v>0</v>
      </c>
      <c r="I29" s="9"/>
      <c r="J29" s="9"/>
    </row>
    <row r="30" spans="1:10" ht="18" customHeight="1" x14ac:dyDescent="0.25">
      <c r="A30" s="36" t="s">
        <v>83</v>
      </c>
      <c r="B30" s="36" t="s">
        <v>59</v>
      </c>
      <c r="C30" s="20" t="s">
        <v>65</v>
      </c>
      <c r="D30" s="19" t="s">
        <v>66</v>
      </c>
      <c r="E30" s="20"/>
      <c r="F30" s="22"/>
      <c r="G30" s="22">
        <v>3</v>
      </c>
      <c r="H30" s="20">
        <v>80</v>
      </c>
      <c r="I30" s="22" t="s">
        <v>67</v>
      </c>
      <c r="J30" s="22">
        <v>1</v>
      </c>
    </row>
    <row r="31" spans="1:10" ht="18" customHeight="1" x14ac:dyDescent="0.25">
      <c r="A31" s="37"/>
      <c r="B31" s="37"/>
      <c r="C31" s="20" t="s">
        <v>68</v>
      </c>
      <c r="D31" s="19" t="s">
        <v>69</v>
      </c>
      <c r="E31" s="20"/>
      <c r="F31" s="22"/>
      <c r="G31" s="22">
        <v>3</v>
      </c>
      <c r="H31" s="20"/>
      <c r="I31" s="22"/>
      <c r="J31" s="22">
        <v>1</v>
      </c>
    </row>
    <row r="32" spans="1:10" ht="18" customHeight="1" x14ac:dyDescent="0.25">
      <c r="A32" s="37"/>
      <c r="B32" s="37"/>
      <c r="C32" s="20"/>
      <c r="D32" s="19" t="s">
        <v>70</v>
      </c>
      <c r="E32" s="20"/>
      <c r="F32" s="22"/>
      <c r="G32" s="22">
        <v>3</v>
      </c>
      <c r="H32" s="20"/>
      <c r="I32" s="22"/>
      <c r="J32" s="22"/>
    </row>
    <row r="33" spans="1:10" s="1" customFormat="1" ht="18" customHeight="1" x14ac:dyDescent="0.25">
      <c r="A33" s="38"/>
      <c r="B33" s="38"/>
      <c r="C33" s="33" t="s">
        <v>21</v>
      </c>
      <c r="D33" s="33"/>
      <c r="E33" s="28"/>
      <c r="F33" s="9"/>
      <c r="G33" s="9">
        <f>SUM(G30:G32)</f>
        <v>9</v>
      </c>
      <c r="H33" s="9">
        <f>SUM(H30:H32)</f>
        <v>80</v>
      </c>
      <c r="I33" s="9"/>
      <c r="J33" s="9"/>
    </row>
    <row r="34" spans="1:10" ht="18" customHeight="1" x14ac:dyDescent="0.25">
      <c r="A34" s="39" t="s">
        <v>84</v>
      </c>
      <c r="B34" s="39" t="s">
        <v>59</v>
      </c>
      <c r="C34" s="18" t="s">
        <v>72</v>
      </c>
      <c r="D34" s="24" t="s">
        <v>73</v>
      </c>
      <c r="E34" s="18"/>
      <c r="F34" s="18"/>
      <c r="G34" s="18">
        <v>9</v>
      </c>
      <c r="H34" s="23">
        <v>600</v>
      </c>
      <c r="I34" s="18" t="s">
        <v>74</v>
      </c>
      <c r="J34" s="18">
        <v>1</v>
      </c>
    </row>
    <row r="35" spans="1:10" ht="18" customHeight="1" x14ac:dyDescent="0.25">
      <c r="A35" s="40"/>
      <c r="B35" s="40"/>
      <c r="C35" s="18" t="s">
        <v>75</v>
      </c>
      <c r="D35" s="24" t="s">
        <v>76</v>
      </c>
      <c r="E35" s="18"/>
      <c r="F35" s="18"/>
      <c r="G35" s="18">
        <v>0</v>
      </c>
      <c r="H35" s="23"/>
      <c r="I35" s="18"/>
      <c r="J35" s="18"/>
    </row>
    <row r="36" spans="1:10" ht="18" customHeight="1" x14ac:dyDescent="0.25">
      <c r="A36" s="41"/>
      <c r="B36" s="41"/>
      <c r="C36" s="34" t="s">
        <v>21</v>
      </c>
      <c r="D36" s="34"/>
      <c r="E36" s="29"/>
      <c r="F36" s="23"/>
      <c r="G36" s="13">
        <f>SUM(G34)</f>
        <v>9</v>
      </c>
      <c r="H36" s="23">
        <f>SUM(H34:H35)</f>
        <v>600</v>
      </c>
      <c r="I36" s="13"/>
      <c r="J36" s="13"/>
    </row>
    <row r="37" spans="1:10" s="1" customFormat="1" ht="18" customHeight="1" x14ac:dyDescent="0.25">
      <c r="A37" s="45" t="s">
        <v>77</v>
      </c>
      <c r="B37" s="45"/>
      <c r="C37" s="45"/>
      <c r="D37" s="45"/>
      <c r="E37" s="30"/>
      <c r="F37" s="9">
        <f>SUM(F26,F20,F14,F8)</f>
        <v>60</v>
      </c>
      <c r="G37" s="9">
        <f>SUM(G36,G33,G29,G26,G20)</f>
        <v>36</v>
      </c>
      <c r="H37" s="17">
        <f>SUM(H36,H33,H29,H26,H20,H14,H8)</f>
        <v>755</v>
      </c>
      <c r="I37" s="17">
        <v>9</v>
      </c>
      <c r="J37" s="9">
        <f>SUM(J3:J36)</f>
        <v>16</v>
      </c>
    </row>
    <row r="38" spans="1:10" ht="18" customHeight="1" x14ac:dyDescent="0.25">
      <c r="A38" s="26"/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18" customHeight="1" x14ac:dyDescent="0.25">
      <c r="A39" s="26"/>
      <c r="B39" s="26"/>
      <c r="C39" s="26"/>
      <c r="D39" s="27"/>
      <c r="E39" s="27"/>
      <c r="F39" s="26"/>
      <c r="G39" s="26"/>
      <c r="H39" s="26"/>
      <c r="I39" s="26"/>
      <c r="J39" s="26"/>
    </row>
    <row r="40" spans="1:10" ht="18" customHeight="1" x14ac:dyDescent="0.25">
      <c r="A40" s="26"/>
      <c r="B40" s="26"/>
      <c r="C40" s="26"/>
      <c r="D40" s="27"/>
      <c r="E40" s="27"/>
      <c r="F40" s="26"/>
      <c r="G40" s="26"/>
      <c r="H40" s="26"/>
      <c r="I40" s="26"/>
      <c r="J40" s="26"/>
    </row>
  </sheetData>
  <mergeCells count="23">
    <mergeCell ref="C29:D29"/>
    <mergeCell ref="A27:A29"/>
    <mergeCell ref="B27:B29"/>
    <mergeCell ref="A21:A26"/>
    <mergeCell ref="B21:B26"/>
    <mergeCell ref="C33:D33"/>
    <mergeCell ref="C36:D36"/>
    <mergeCell ref="A37:D37"/>
    <mergeCell ref="A30:A33"/>
    <mergeCell ref="B30:B33"/>
    <mergeCell ref="B34:B36"/>
    <mergeCell ref="A34:A36"/>
    <mergeCell ref="A1:J1"/>
    <mergeCell ref="C8:D8"/>
    <mergeCell ref="C14:D14"/>
    <mergeCell ref="C20:D20"/>
    <mergeCell ref="C26:D26"/>
    <mergeCell ref="A3:A8"/>
    <mergeCell ref="B3:B8"/>
    <mergeCell ref="B9:B14"/>
    <mergeCell ref="A9:A14"/>
    <mergeCell ref="A15:A20"/>
    <mergeCell ref="B15:B20"/>
  </mergeCells>
  <pageMargins left="0.7" right="0.7" top="0.75" bottom="0.75" header="0.3" footer="0.3"/>
  <pageSetup scale="49" orientation="landscape" horizontalDpi="4294967295" verticalDpi="4294967295" copies="3" r:id="rId1"/>
  <ignoredErrors>
    <ignoredError sqref="H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4" ma:contentTypeDescription="Create a new document." ma:contentTypeScope="" ma:versionID="aebf549cd8158e5e086f4c7aef1fafa1">
  <xsd:schema xmlns:xsd="http://www.w3.org/2001/XMLSchema" xmlns:xs="http://www.w3.org/2001/XMLSchema" xmlns:p="http://schemas.microsoft.com/office/2006/metadata/properties" xmlns:ns2="32618840-9068-4c93-a07d-906f57ce835c" targetNamespace="http://schemas.microsoft.com/office/2006/metadata/properties" ma:root="true" ma:fieldsID="9d33307d4d9ca7adc10dc40afcd9c10c" ns2:_="">
    <xsd:import namespace="32618840-9068-4c93-a07d-906f57ce83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AAE04F-3D58-4DE6-A9C0-9C7C26DB7AE8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32618840-9068-4c93-a07d-906f57ce835c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2BC6BF7-A1E1-45E4-9603-468D65AEC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6508F-35FA-4FC9-821A-9CF87171F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2019-07-31T14:36:04Z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94500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3470</vt:lpwstr>
  </property>
</Properties>
</file>